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TA Off Site Adjacent Ways\"/>
    </mc:Choice>
  </mc:AlternateContent>
  <bookViews>
    <workbookView xWindow="0" yWindow="0" windowWidth="21570" windowHeight="1021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20" i="1" l="1"/>
  <c r="F219" i="1"/>
  <c r="I24" i="1"/>
  <c r="H24" i="1"/>
  <c r="E24" i="1" s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29" i="1"/>
  <c r="E145" i="1"/>
  <c r="E189" i="1"/>
  <c r="E131" i="1"/>
  <c r="E37" i="1"/>
  <c r="E215" i="1"/>
  <c r="E117" i="1"/>
  <c r="E161" i="1"/>
  <c r="E178" i="1"/>
  <c r="I194" i="1"/>
  <c r="H194" i="1"/>
  <c r="G194" i="1"/>
  <c r="E194" i="1" s="1"/>
  <c r="I172" i="1"/>
  <c r="H172" i="1"/>
  <c r="G172" i="1"/>
  <c r="E172" i="1" s="1"/>
  <c r="G45" i="1" l="1"/>
  <c r="H45" i="1"/>
  <c r="H216" i="1" s="1"/>
  <c r="I45" i="1"/>
  <c r="I59" i="1"/>
  <c r="E59" i="1" s="1"/>
  <c r="G87" i="1"/>
  <c r="H87" i="1"/>
  <c r="I87" i="1"/>
  <c r="G102" i="1"/>
  <c r="E102" i="1" s="1"/>
  <c r="H102" i="1"/>
  <c r="I102" i="1"/>
  <c r="G150" i="1"/>
  <c r="H150" i="1"/>
  <c r="I150" i="1"/>
  <c r="G169" i="1"/>
  <c r="I169" i="1"/>
  <c r="E150" i="1" l="1"/>
  <c r="I216" i="1"/>
  <c r="E169" i="1"/>
  <c r="E87" i="1"/>
  <c r="E45" i="1"/>
  <c r="G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<sst xmlns="http://schemas.openxmlformats.org/spreadsheetml/2006/main" count="405" uniqueCount="393">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</sst>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zsfb.gov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4" zoomScaleNormal="100" zoomScaleSheetLayoutView="100" workbookViewId="0">
      <selection activeCell="H13" sqref="H13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/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255215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>
        <v>1</v>
      </c>
      <c r="F20" s="319"/>
      <c r="G20" s="246"/>
      <c r="H20" s="246"/>
      <c r="I20" s="247">
        <v>7700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7700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7700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>
        <v>1</v>
      </c>
      <c r="F196" s="323" t="str">
        <f>IFERROR((#REF!+G196/#REF!),"")</f>
        <v/>
      </c>
      <c r="G196" s="251">
        <v>7813</v>
      </c>
      <c r="H196" s="251">
        <v>9714</v>
      </c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>
        <v>1</v>
      </c>
      <c r="F200" s="323" t="str">
        <f>IFERROR((#REF!+G200/#REF!),"")</f>
        <v/>
      </c>
      <c r="G200" s="251"/>
      <c r="H200" s="251"/>
      <c r="I200" s="252">
        <v>190477</v>
      </c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208004</v>
      </c>
      <c r="F207" s="148" t="str">
        <f>IFERROR((#REF!/#REF!),"")</f>
        <v/>
      </c>
      <c r="G207" s="180">
        <f>SUM(G196:G206)</f>
        <v>7813</v>
      </c>
      <c r="H207" s="180">
        <f>SUM(H196:H206)</f>
        <v>9714</v>
      </c>
      <c r="I207" s="206">
        <f>SUM(I196:I206)</f>
        <v>190477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215704</v>
      </c>
      <c r="F216" s="170"/>
      <c r="G216" s="72">
        <f>SUM(G24,G29,G37,G45,G52,G59,G75,G87,G102,G117,G131,G139,G145,G150,G153,G161,G169,G172,G178,G184,G189,G194,G207,G215)</f>
        <v>7813</v>
      </c>
      <c r="H216" s="72">
        <f>SUM(H24,H29,H37,H45,H52,H59,H75,H87,H102,H117,H131,H139,H145,H150,H153,H161,H169,H172,H178,H184,H189,H194,H207,H215)</f>
        <v>9714</v>
      </c>
      <c r="I216" s="72">
        <f>SUM(I24,I29,I37,I45,I52,I59,I75,I87,I102,I117,I131,I139,I145,I150,I153,I161,I169,I172,I178,I184,I189,I194,I207,I215)</f>
        <v>198177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6971</v>
      </c>
      <c r="G219" s="302">
        <v>270</v>
      </c>
      <c r="H219" s="303"/>
      <c r="I219" s="303">
        <v>6701</v>
      </c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8.1499911839037681E-2</v>
      </c>
      <c r="C221" s="36" t="s">
        <v>173</v>
      </c>
      <c r="D221" s="37"/>
      <c r="E221" s="78"/>
      <c r="F221" s="323">
        <f t="shared" si="2"/>
        <v>20800</v>
      </c>
      <c r="G221" s="302">
        <v>781</v>
      </c>
      <c r="H221" s="303">
        <v>971</v>
      </c>
      <c r="I221" s="303">
        <v>19048</v>
      </c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9.7016241208392924E-3</v>
      </c>
      <c r="C223" s="40" t="s">
        <v>175</v>
      </c>
      <c r="D223" s="37"/>
      <c r="E223" s="79"/>
      <c r="F223" s="323">
        <f t="shared" si="2"/>
        <v>2476</v>
      </c>
      <c r="G223" s="304"/>
      <c r="H223" s="305"/>
      <c r="I223" s="305">
        <v>2476</v>
      </c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3.6298806888309859E-2</v>
      </c>
      <c r="C224" s="41" t="s">
        <v>176</v>
      </c>
      <c r="D224" s="37"/>
      <c r="E224" s="80"/>
      <c r="F224" s="325">
        <f t="shared" si="2"/>
        <v>9264</v>
      </c>
      <c r="G224" s="306">
        <v>369</v>
      </c>
      <c r="H224" s="307">
        <v>451</v>
      </c>
      <c r="I224" s="307">
        <v>8444</v>
      </c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39511</v>
      </c>
      <c r="F225" s="171"/>
      <c r="G225" s="43">
        <f>SUM(G217:G224)</f>
        <v>1420</v>
      </c>
      <c r="H225" s="43">
        <f t="shared" ref="H225:I225" si="4">SUM(H217:H224)</f>
        <v>1422</v>
      </c>
      <c r="I225" s="43">
        <f t="shared" si="4"/>
        <v>36669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255215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Richard Dobson</cp:lastModifiedBy>
  <cp:lastPrinted>2018-08-24T21:39:40Z</cp:lastPrinted>
  <dcterms:created xsi:type="dcterms:W3CDTF">2006-08-31T18:48:44Z</dcterms:created>
  <dcterms:modified xsi:type="dcterms:W3CDTF">2020-07-10T15:25:55Z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